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ns\Desktop\"/>
    </mc:Choice>
  </mc:AlternateContent>
  <bookViews>
    <workbookView xWindow="0" yWindow="0" windowWidth="15360" windowHeight="7755"/>
  </bookViews>
  <sheets>
    <sheet name="Plan1" sheetId="1" r:id="rId1"/>
  </sheets>
  <definedNames>
    <definedName name="_xlnm._FilterDatabase" localSheetId="0" hidden="1">Plan1!$A$3:$I$3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4" i="1"/>
  <c r="H4" i="1"/>
  <c r="G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B23" i="1"/>
  <c r="B22" i="1"/>
  <c r="B21" i="1"/>
  <c r="B20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4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E4" i="1"/>
  <c r="D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4" i="1"/>
</calcChain>
</file>

<file path=xl/sharedStrings.xml><?xml version="1.0" encoding="utf-8"?>
<sst xmlns="http://schemas.openxmlformats.org/spreadsheetml/2006/main" count="13" uniqueCount="13">
  <si>
    <t>Data</t>
  </si>
  <si>
    <t>Ano</t>
  </si>
  <si>
    <t>Mês</t>
  </si>
  <si>
    <t>Dia</t>
  </si>
  <si>
    <t>Dia da Semana</t>
  </si>
  <si>
    <t>Numero da Semana</t>
  </si>
  <si>
    <t>Diferença de Dias</t>
  </si>
  <si>
    <t>Total Geral</t>
  </si>
  <si>
    <t>Total Maio</t>
  </si>
  <si>
    <t>Total Junho</t>
  </si>
  <si>
    <t>Total Julho</t>
  </si>
  <si>
    <t>Valor</t>
  </si>
  <si>
    <t>Dia da Semana Formatado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</si>
</sst>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3"/>
  <sheetViews>
    <sheetView tabSelected="1" topLeftCell="A2" workbookViewId="0">
      <selection activeCell="G14" sqref="G14"/>
    </sheetView>
  </sheetViews>
  <sheetFormatPr defaultRowHeight="15" x14ac:dyDescent="0.25"/>
  <cols>
    <col min="1" max="1" width="21.7109375" customWidth="1"/>
    <col min="2" max="2" width="16.140625" customWidth="1"/>
    <col min="3" max="3" width="14.140625" customWidth="1"/>
    <col min="4" max="4" width="10" customWidth="1"/>
    <col min="5" max="5" width="11.5703125" customWidth="1"/>
    <col min="6" max="6" width="12.42578125" customWidth="1"/>
    <col min="7" max="7" width="12.7109375" customWidth="1"/>
    <col min="8" max="8" width="19.140625" customWidth="1"/>
    <col min="9" max="9" width="11.85546875" customWidth="1"/>
  </cols>
  <sheetData>
    <row r="3" spans="1:9" ht="30" x14ac:dyDescent="0.25">
      <c r="A3" s="3" t="s">
        <v>0</v>
      </c>
      <c r="B3" s="3" t="s">
        <v>11</v>
      </c>
      <c r="C3" s="3" t="s">
        <v>1</v>
      </c>
      <c r="D3" s="3" t="s">
        <v>2</v>
      </c>
      <c r="E3" s="3" t="s">
        <v>3</v>
      </c>
      <c r="F3" s="3" t="s">
        <v>5</v>
      </c>
      <c r="G3" s="3" t="s">
        <v>4</v>
      </c>
      <c r="H3" s="3" t="s">
        <v>12</v>
      </c>
      <c r="I3" s="3" t="s">
        <v>6</v>
      </c>
    </row>
    <row r="4" spans="1:9" x14ac:dyDescent="0.25">
      <c r="A4" s="2">
        <v>42500</v>
      </c>
      <c r="B4" s="1">
        <v>50</v>
      </c>
      <c r="C4" s="1">
        <f t="shared" ref="C4:C18" si="0">YEAR(A4)</f>
        <v>2016</v>
      </c>
      <c r="D4" s="1">
        <f t="shared" ref="D4:D18" si="1">MONTH(A4)</f>
        <v>5</v>
      </c>
      <c r="E4" s="1">
        <f t="shared" ref="E4:E18" si="2">DAY(A4)</f>
        <v>10</v>
      </c>
      <c r="F4" s="1">
        <f t="shared" ref="F4:F18" si="3">WEEKNUM(A4)</f>
        <v>20</v>
      </c>
      <c r="G4" s="1">
        <f t="shared" ref="G4:G18" si="4">WEEKDAY(A4)</f>
        <v>3</v>
      </c>
      <c r="H4" s="1" t="str">
        <f>TEXT(WEEKDAY(A4),"dddd")</f>
        <v>terça-feira</v>
      </c>
      <c r="I4" s="1">
        <f t="shared" ref="I4:I18" ca="1" si="5">_xlfn.DAYS(TODAY(),A4)</f>
        <v>77</v>
      </c>
    </row>
    <row r="5" spans="1:9" x14ac:dyDescent="0.25">
      <c r="A5" s="2">
        <v>42501</v>
      </c>
      <c r="B5" s="1">
        <v>70</v>
      </c>
      <c r="C5" s="1">
        <f t="shared" si="0"/>
        <v>2016</v>
      </c>
      <c r="D5" s="1">
        <f t="shared" si="1"/>
        <v>5</v>
      </c>
      <c r="E5" s="1">
        <f t="shared" si="2"/>
        <v>11</v>
      </c>
      <c r="F5" s="1">
        <f t="shared" si="3"/>
        <v>20</v>
      </c>
      <c r="G5" s="1">
        <f t="shared" si="4"/>
        <v>4</v>
      </c>
      <c r="H5" s="1" t="str">
        <f t="shared" ref="H5:H18" si="6">TEXT(WEEKDAY(A5),"dddd")</f>
        <v>quarta-feira</v>
      </c>
      <c r="I5" s="1">
        <f t="shared" ca="1" si="5"/>
        <v>76</v>
      </c>
    </row>
    <row r="6" spans="1:9" x14ac:dyDescent="0.25">
      <c r="A6" s="2">
        <v>42506</v>
      </c>
      <c r="B6" s="1">
        <v>20</v>
      </c>
      <c r="C6" s="1">
        <f t="shared" si="0"/>
        <v>2016</v>
      </c>
      <c r="D6" s="1">
        <f t="shared" si="1"/>
        <v>5</v>
      </c>
      <c r="E6" s="1">
        <f t="shared" si="2"/>
        <v>16</v>
      </c>
      <c r="F6" s="1">
        <f t="shared" si="3"/>
        <v>21</v>
      </c>
      <c r="G6" s="1">
        <f t="shared" si="4"/>
        <v>2</v>
      </c>
      <c r="H6" s="1" t="str">
        <f t="shared" si="6"/>
        <v>segunda-feira</v>
      </c>
      <c r="I6" s="1">
        <f t="shared" ca="1" si="5"/>
        <v>71</v>
      </c>
    </row>
    <row r="7" spans="1:9" x14ac:dyDescent="0.25">
      <c r="A7" s="2">
        <v>42507</v>
      </c>
      <c r="B7" s="1">
        <v>30</v>
      </c>
      <c r="C7" s="1">
        <f t="shared" si="0"/>
        <v>2016</v>
      </c>
      <c r="D7" s="1">
        <f t="shared" si="1"/>
        <v>5</v>
      </c>
      <c r="E7" s="1">
        <f t="shared" si="2"/>
        <v>17</v>
      </c>
      <c r="F7" s="1">
        <f t="shared" si="3"/>
        <v>21</v>
      </c>
      <c r="G7" s="1">
        <f t="shared" si="4"/>
        <v>3</v>
      </c>
      <c r="H7" s="1" t="str">
        <f t="shared" si="6"/>
        <v>terça-feira</v>
      </c>
      <c r="I7" s="1">
        <f t="shared" ca="1" si="5"/>
        <v>70</v>
      </c>
    </row>
    <row r="8" spans="1:9" x14ac:dyDescent="0.25">
      <c r="A8" s="2">
        <v>42511</v>
      </c>
      <c r="B8" s="1">
        <v>15</v>
      </c>
      <c r="C8" s="1">
        <f t="shared" si="0"/>
        <v>2016</v>
      </c>
      <c r="D8" s="1">
        <f t="shared" si="1"/>
        <v>5</v>
      </c>
      <c r="E8" s="1">
        <f t="shared" si="2"/>
        <v>21</v>
      </c>
      <c r="F8" s="1">
        <f t="shared" si="3"/>
        <v>21</v>
      </c>
      <c r="G8" s="1">
        <f t="shared" si="4"/>
        <v>7</v>
      </c>
      <c r="H8" s="1" t="str">
        <f t="shared" si="6"/>
        <v>sábado</v>
      </c>
      <c r="I8" s="1">
        <f t="shared" ca="1" si="5"/>
        <v>66</v>
      </c>
    </row>
    <row r="9" spans="1:9" x14ac:dyDescent="0.25">
      <c r="A9" s="2">
        <v>42513</v>
      </c>
      <c r="B9" s="1">
        <v>78</v>
      </c>
      <c r="C9" s="1">
        <f t="shared" si="0"/>
        <v>2016</v>
      </c>
      <c r="D9" s="1">
        <f t="shared" si="1"/>
        <v>5</v>
      </c>
      <c r="E9" s="1">
        <f t="shared" si="2"/>
        <v>23</v>
      </c>
      <c r="F9" s="1">
        <f t="shared" si="3"/>
        <v>22</v>
      </c>
      <c r="G9" s="1">
        <f t="shared" si="4"/>
        <v>2</v>
      </c>
      <c r="H9" s="1" t="str">
        <f t="shared" si="6"/>
        <v>segunda-feira</v>
      </c>
      <c r="I9" s="1">
        <f t="shared" ca="1" si="5"/>
        <v>64</v>
      </c>
    </row>
    <row r="10" spans="1:9" x14ac:dyDescent="0.25">
      <c r="A10" s="2">
        <v>42522</v>
      </c>
      <c r="B10" s="1">
        <v>18</v>
      </c>
      <c r="C10" s="1">
        <f t="shared" si="0"/>
        <v>2016</v>
      </c>
      <c r="D10" s="1">
        <f t="shared" si="1"/>
        <v>6</v>
      </c>
      <c r="E10" s="1">
        <f t="shared" si="2"/>
        <v>1</v>
      </c>
      <c r="F10" s="1">
        <f t="shared" si="3"/>
        <v>23</v>
      </c>
      <c r="G10" s="1">
        <f t="shared" si="4"/>
        <v>4</v>
      </c>
      <c r="H10" s="1" t="str">
        <f t="shared" si="6"/>
        <v>quarta-feira</v>
      </c>
      <c r="I10" s="1">
        <f t="shared" ca="1" si="5"/>
        <v>55</v>
      </c>
    </row>
    <row r="11" spans="1:9" x14ac:dyDescent="0.25">
      <c r="A11" s="2">
        <v>42528</v>
      </c>
      <c r="B11" s="1">
        <v>17</v>
      </c>
      <c r="C11" s="1">
        <f t="shared" si="0"/>
        <v>2016</v>
      </c>
      <c r="D11" s="1">
        <f t="shared" si="1"/>
        <v>6</v>
      </c>
      <c r="E11" s="1">
        <f t="shared" si="2"/>
        <v>7</v>
      </c>
      <c r="F11" s="1">
        <f t="shared" si="3"/>
        <v>24</v>
      </c>
      <c r="G11" s="1">
        <f t="shared" si="4"/>
        <v>3</v>
      </c>
      <c r="H11" s="1" t="str">
        <f t="shared" si="6"/>
        <v>terça-feira</v>
      </c>
      <c r="I11" s="1">
        <f t="shared" ca="1" si="5"/>
        <v>49</v>
      </c>
    </row>
    <row r="12" spans="1:9" x14ac:dyDescent="0.25">
      <c r="A12" s="2">
        <v>42500</v>
      </c>
      <c r="B12" s="1">
        <v>56</v>
      </c>
      <c r="C12" s="1">
        <f t="shared" si="0"/>
        <v>2016</v>
      </c>
      <c r="D12" s="1">
        <f t="shared" si="1"/>
        <v>5</v>
      </c>
      <c r="E12" s="1">
        <f t="shared" si="2"/>
        <v>10</v>
      </c>
      <c r="F12" s="1">
        <f t="shared" si="3"/>
        <v>20</v>
      </c>
      <c r="G12" s="1">
        <f t="shared" si="4"/>
        <v>3</v>
      </c>
      <c r="H12" s="1" t="str">
        <f t="shared" si="6"/>
        <v>terça-feira</v>
      </c>
      <c r="I12" s="1">
        <f t="shared" ca="1" si="5"/>
        <v>77</v>
      </c>
    </row>
    <row r="13" spans="1:9" x14ac:dyDescent="0.25">
      <c r="A13" s="2">
        <v>42536</v>
      </c>
      <c r="B13" s="1">
        <v>89</v>
      </c>
      <c r="C13" s="1">
        <f t="shared" si="0"/>
        <v>2016</v>
      </c>
      <c r="D13" s="1">
        <f t="shared" si="1"/>
        <v>6</v>
      </c>
      <c r="E13" s="1">
        <f t="shared" si="2"/>
        <v>15</v>
      </c>
      <c r="F13" s="1">
        <f t="shared" si="3"/>
        <v>25</v>
      </c>
      <c r="G13" s="1">
        <f t="shared" si="4"/>
        <v>4</v>
      </c>
      <c r="H13" s="1" t="str">
        <f t="shared" si="6"/>
        <v>quarta-feira</v>
      </c>
      <c r="I13" s="1">
        <f t="shared" ca="1" si="5"/>
        <v>41</v>
      </c>
    </row>
    <row r="14" spans="1:9" x14ac:dyDescent="0.25">
      <c r="A14" s="2">
        <v>42546</v>
      </c>
      <c r="B14" s="1">
        <v>157</v>
      </c>
      <c r="C14" s="1">
        <f t="shared" si="0"/>
        <v>2016</v>
      </c>
      <c r="D14" s="1">
        <f t="shared" si="1"/>
        <v>6</v>
      </c>
      <c r="E14" s="1">
        <f t="shared" si="2"/>
        <v>25</v>
      </c>
      <c r="F14" s="1">
        <f t="shared" si="3"/>
        <v>26</v>
      </c>
      <c r="G14" s="1">
        <f t="shared" si="4"/>
        <v>7</v>
      </c>
      <c r="H14" s="1" t="str">
        <f t="shared" si="6"/>
        <v>sábado</v>
      </c>
      <c r="I14" s="1">
        <f t="shared" ca="1" si="5"/>
        <v>31</v>
      </c>
    </row>
    <row r="15" spans="1:9" x14ac:dyDescent="0.25">
      <c r="A15" s="2">
        <v>42556</v>
      </c>
      <c r="B15" s="1">
        <v>32</v>
      </c>
      <c r="C15" s="1">
        <f t="shared" si="0"/>
        <v>2016</v>
      </c>
      <c r="D15" s="1">
        <f t="shared" si="1"/>
        <v>7</v>
      </c>
      <c r="E15" s="1">
        <f t="shared" si="2"/>
        <v>5</v>
      </c>
      <c r="F15" s="1">
        <f t="shared" si="3"/>
        <v>28</v>
      </c>
      <c r="G15" s="1">
        <f t="shared" si="4"/>
        <v>3</v>
      </c>
      <c r="H15" s="1" t="str">
        <f t="shared" si="6"/>
        <v>terça-feira</v>
      </c>
      <c r="I15" s="1">
        <f t="shared" ca="1" si="5"/>
        <v>21</v>
      </c>
    </row>
    <row r="16" spans="1:9" x14ac:dyDescent="0.25">
      <c r="A16" s="2">
        <v>42559</v>
      </c>
      <c r="B16" s="1">
        <v>57</v>
      </c>
      <c r="C16" s="1">
        <f t="shared" si="0"/>
        <v>2016</v>
      </c>
      <c r="D16" s="1">
        <f t="shared" si="1"/>
        <v>7</v>
      </c>
      <c r="E16" s="1">
        <f t="shared" si="2"/>
        <v>8</v>
      </c>
      <c r="F16" s="1">
        <f t="shared" si="3"/>
        <v>28</v>
      </c>
      <c r="G16" s="1">
        <f t="shared" si="4"/>
        <v>6</v>
      </c>
      <c r="H16" s="1" t="str">
        <f t="shared" si="6"/>
        <v>sexta-feira</v>
      </c>
      <c r="I16" s="1">
        <f t="shared" ca="1" si="5"/>
        <v>18</v>
      </c>
    </row>
    <row r="17" spans="1:9" x14ac:dyDescent="0.25">
      <c r="A17" s="2">
        <v>42566</v>
      </c>
      <c r="B17" s="1">
        <v>89</v>
      </c>
      <c r="C17" s="1">
        <f t="shared" si="0"/>
        <v>2016</v>
      </c>
      <c r="D17" s="1">
        <f t="shared" si="1"/>
        <v>7</v>
      </c>
      <c r="E17" s="1">
        <f t="shared" si="2"/>
        <v>15</v>
      </c>
      <c r="F17" s="1">
        <f t="shared" si="3"/>
        <v>29</v>
      </c>
      <c r="G17" s="1">
        <f t="shared" si="4"/>
        <v>6</v>
      </c>
      <c r="H17" s="1" t="str">
        <f t="shared" si="6"/>
        <v>sexta-feira</v>
      </c>
      <c r="I17" s="1">
        <f t="shared" ca="1" si="5"/>
        <v>11</v>
      </c>
    </row>
    <row r="18" spans="1:9" x14ac:dyDescent="0.25">
      <c r="A18" s="2">
        <v>42576</v>
      </c>
      <c r="B18" s="1">
        <v>165</v>
      </c>
      <c r="C18" s="1">
        <f t="shared" si="0"/>
        <v>2016</v>
      </c>
      <c r="D18" s="1">
        <f t="shared" si="1"/>
        <v>7</v>
      </c>
      <c r="E18" s="1">
        <f t="shared" si="2"/>
        <v>25</v>
      </c>
      <c r="F18" s="1">
        <f t="shared" si="3"/>
        <v>31</v>
      </c>
      <c r="G18" s="1">
        <f t="shared" si="4"/>
        <v>2</v>
      </c>
      <c r="H18" s="1" t="str">
        <f t="shared" si="6"/>
        <v>segunda-feira</v>
      </c>
      <c r="I18" s="1">
        <f t="shared" ca="1" si="5"/>
        <v>1</v>
      </c>
    </row>
    <row r="20" spans="1:9" x14ac:dyDescent="0.25">
      <c r="A20" s="1" t="s">
        <v>7</v>
      </c>
      <c r="B20" s="1">
        <f>SUM(B4:B18)</f>
        <v>943</v>
      </c>
    </row>
    <row r="21" spans="1:9" x14ac:dyDescent="0.25">
      <c r="A21" s="1" t="s">
        <v>8</v>
      </c>
      <c r="B21" s="1">
        <f>SUMIF(D4:D18,5,B4:B18)</f>
        <v>319</v>
      </c>
    </row>
    <row r="22" spans="1:9" x14ac:dyDescent="0.25">
      <c r="A22" s="1" t="s">
        <v>9</v>
      </c>
      <c r="B22" s="1">
        <f>SUMIF(D4:D19,6,B4:B19)</f>
        <v>281</v>
      </c>
    </row>
    <row r="23" spans="1:9" x14ac:dyDescent="0.25">
      <c r="A23" s="1" t="s">
        <v>10</v>
      </c>
      <c r="B23" s="1">
        <f>SUMIF(D4:D18,7,B4:B18)</f>
        <v>343</v>
      </c>
    </row>
  </sheetData>
  <autoFilter ref="A3:I3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bins</dc:creator>
  <cp:lastModifiedBy>bins</cp:lastModifiedBy>
  <dcterms:created xsi:type="dcterms:W3CDTF">2016-07-25T22:34:26Z</dcterms:created>
  <dcterms:modified xsi:type="dcterms:W3CDTF">2016-07-27T00:44:31Z</dcterms:modified>
</cp:coreProperties>
</file>